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<sst xmlns="http://schemas.openxmlformats.org/spreadsheetml/2006/main" count="111" uniqueCount="81">
  <si>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 xml:space="preserve">                PROCON - PROGRAMA MUNICIPAL DE PROTEÇÃO E DEFESA DO CONSUMIDOR</t>
  </si>
  <si>
    <t xml:space="preserve">            PESQUISA DE PREÇOS DOS PRODUTOS QUE COMPÕEM A CESTA BÁSICA REALIZADA NO DIA 05/05/2020.</t>
  </si>
  <si>
    <t xml:space="preserve">         ESTABELECIMENTOS</t>
  </si>
  <si>
    <t>ATACADÃO</t>
  </si>
  <si>
    <t>BIG BOM</t>
  </si>
  <si>
    <t>CHAMA</t>
  </si>
  <si>
    <t>CUENCA</t>
  </si>
  <si>
    <t>SÃO FRANCISCO</t>
  </si>
  <si>
    <t>PÉROLA</t>
  </si>
  <si>
    <t>ABEVÊ CENTRO</t>
  </si>
  <si>
    <t>MERC PARANA</t>
  </si>
  <si>
    <t>ASSAÍ</t>
  </si>
  <si>
    <t>SUP. POPULAR</t>
  </si>
  <si>
    <t>MERCADO FELIX</t>
  </si>
  <si>
    <t>SUPER SOARES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</si>
  <si>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</si>
  <si>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</si>
  <si>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</si>
  <si>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</si>
  <si>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</si>
  <si>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</si>
  <si>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</si>
  <si>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</si>
  <si>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 xml:space="preserve"> -</t>
  </si>
  <si>
    <t>ALHO</t>
  </si>
  <si>
    <t>200 GR</t>
  </si>
  <si>
    <t>ARROZ</t>
  </si>
  <si>
    <t>BATATA</t>
  </si>
  <si>
    <t>1 KG</t>
  </si>
  <si>
    <t>BOLACHA ÁGUA E SAL</t>
  </si>
  <si>
    <t>400 GR</t>
  </si>
  <si>
    <t xml:space="preserve">CAFÉ </t>
  </si>
  <si>
    <t>500 GR</t>
  </si>
  <si>
    <t>CARNE BOVINA(DE SEGUNDA)</t>
  </si>
  <si>
    <t>CEBOLA</t>
  </si>
  <si>
    <t>ERVA MATE TERERÉ</t>
  </si>
  <si>
    <t>EXTRATO TOMATE</t>
  </si>
  <si>
    <t>350 ML</t>
  </si>
  <si>
    <t>FARINHA MANDIOCA</t>
  </si>
  <si>
    <t>FARINHA TRIGO</t>
  </si>
  <si>
    <t>FRANGO INTEIRO CONGELADO</t>
  </si>
  <si>
    <t>FEIJÃO CARIOQUINHA</t>
  </si>
  <si>
    <t>FUBÁ</t>
  </si>
  <si>
    <t xml:space="preserve">GOIABADA </t>
  </si>
  <si>
    <t>600 GR</t>
  </si>
  <si>
    <t>LEITE EM PÓ INTEGRAL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</si>
  <si>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</si>
  <si>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</si>
  <si>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</si>
  <si>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</si>
  <si>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</si>
  <si>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</si>
  <si>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</si>
  <si>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</si>
  <si>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</si>
  <si>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</si>
  <si>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</si>
  <si>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</si>
  <si>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</si>
  <si>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</si>
  <si>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</si>
  <si>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</si>
  <si>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90 GR</t>
  </si>
  <si>
    <t>PAPEL HIGIÊNICO</t>
  </si>
  <si>
    <t>PCTE 4 UN.</t>
  </si>
  <si>
    <t>SABONETE</t>
  </si>
  <si>
    <t>TOTAL</t>
  </si>
  <si>
    <t>DATA DA COLETA: 04/05/2020.</t>
  </si>
  <si>
    <t>FONTE: SETOR DE FISCALIZAÇÃO/PESQUISAS - PROCON - DOURADOS/MS</t>
  </si>
  <si>
    <t>ATACADÃO - 3411-4424</t>
  </si>
  <si>
    <t>BIG BOM - 3423-1561</t>
  </si>
  <si>
    <t>CHAMA - 3416-7900</t>
  </si>
  <si>
    <t>CUENCA - 3426-6626</t>
  </si>
  <si>
    <t>SÃO FRANCISCO - 3422-3434</t>
  </si>
  <si>
    <t>PEROLA - 3424-5225</t>
  </si>
  <si>
    <t>ABEVÊ - 99669-1825</t>
  </si>
  <si>
    <t>MERC. PARANÁ - 3424-5108</t>
  </si>
  <si>
    <t>ASSAI - 3416-2500</t>
  </si>
  <si>
    <t>SUP. POPULAR - 3421-2595</t>
  </si>
  <si>
    <t>MERC. FELIX - 99919-4186</t>
  </si>
  <si>
    <t>SUPER SOARES -99965-9808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</si>
</sst>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/>
    </xf>
    <xf numFmtId="4" fontId="6" fillId="32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4" fontId="6" fillId="32" borderId="22" xfId="0" applyNumberFormat="1" applyFont="1" applyFill="1" applyBorder="1" applyAlignment="1">
      <alignment horizontal="center" vertical="center"/>
    </xf>
    <xf numFmtId="4" fontId="6" fillId="32" borderId="22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32" borderId="25" xfId="0" applyNumberFormat="1" applyFont="1" applyFill="1" applyBorder="1" applyAlignment="1">
      <alignment horizontal="center" vertical="center" wrapText="1"/>
    </xf>
    <xf numFmtId="4" fontId="6" fillId="32" borderId="25" xfId="0" applyNumberFormat="1" applyFont="1" applyFill="1" applyBorder="1" applyAlignment="1">
      <alignment horizontal="center" vertical="center"/>
    </xf>
    <xf numFmtId="4" fontId="6" fillId="32" borderId="19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left" vertical="center"/>
    </xf>
    <xf numFmtId="4" fontId="6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5" fillId="0" borderId="26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/>
    </xf>
    <xf numFmtId="4" fontId="6" fillId="32" borderId="27" xfId="0" applyNumberFormat="1" applyFont="1" applyFill="1" applyBorder="1" applyAlignment="1">
      <alignment horizontal="center" vertical="center"/>
    </xf>
    <xf numFmtId="4" fontId="6" fillId="32" borderId="21" xfId="0" applyNumberFormat="1" applyFont="1" applyFill="1" applyBorder="1" applyAlignment="1">
      <alignment horizontal="center" vertical="center"/>
    </xf>
    <xf numFmtId="4" fontId="6" fillId="32" borderId="28" xfId="0" applyNumberFormat="1" applyFont="1" applyFill="1" applyBorder="1" applyAlignment="1">
      <alignment horizontal="center" vertical="center"/>
    </xf>
    <xf numFmtId="4" fontId="6" fillId="32" borderId="24" xfId="0" applyNumberFormat="1" applyFont="1" applyFill="1" applyBorder="1" applyAlignment="1">
      <alignment horizontal="center" vertical="center"/>
    </xf>
    <xf numFmtId="4" fontId="6" fillId="32" borderId="2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10" fontId="1" fillId="0" borderId="0" xfId="51" applyNumberFormat="1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28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70" zoomScaleNormal="70" zoomScalePageLayoutView="0" workbookViewId="0" topLeftCell="A1">
      <selection activeCell="W21" sqref="W21"/>
    </sheetView>
  </sheetViews>
  <sheetFormatPr defaultColWidth="9.140625" defaultRowHeight="15"/>
  <cols>
    <col min="1" max="1" width="32.00390625" style="0" customWidth="1"/>
    <col min="2" max="2" width="13.421875" style="0" customWidth="1"/>
    <col min="3" max="14" width="11.7109375" style="0" customWidth="1"/>
    <col min="15" max="15" width="7.7109375" style="0" customWidth="1"/>
    <col min="16" max="16" width="8.28125" style="0" customWidth="1"/>
    <col min="17" max="17" width="10.00390625" style="0" customWidth="1"/>
    <col min="18" max="18" width="10.28125" style="0" bestFit="1" customWidth="1"/>
  </cols>
  <sheetData>
    <row r="1" spans="1:14" ht="30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23.25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7" ht="122.25" customHeight="1">
      <c r="A3" s="72" t="s">
        <v>2</v>
      </c>
      <c r="B3" s="73"/>
      <c r="C3" s="2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4" t="s">
        <v>15</v>
      </c>
      <c r="P3" s="44" t="s">
        <v>16</v>
      </c>
      <c r="Q3" s="53" t="s">
        <v>17</v>
      </c>
    </row>
    <row r="4" spans="1:17" ht="15">
      <c r="A4" s="5" t="s">
        <v>18</v>
      </c>
      <c r="B4" s="6" t="s">
        <v>19</v>
      </c>
      <c r="C4" s="7" t="s">
        <v>20</v>
      </c>
      <c r="D4" s="7" t="s">
        <v>20</v>
      </c>
      <c r="E4" s="7" t="s">
        <v>20</v>
      </c>
      <c r="F4" s="6" t="s">
        <v>20</v>
      </c>
      <c r="G4" s="8" t="s">
        <v>20</v>
      </c>
      <c r="H4" s="7" t="s">
        <v>20</v>
      </c>
      <c r="I4" s="45" t="s">
        <v>20</v>
      </c>
      <c r="J4" s="7" t="s">
        <v>20</v>
      </c>
      <c r="K4" s="6" t="s">
        <v>20</v>
      </c>
      <c r="L4" s="6" t="s">
        <v>20</v>
      </c>
      <c r="M4" s="6" t="s">
        <v>20</v>
      </c>
      <c r="N4" s="45" t="s">
        <v>20</v>
      </c>
      <c r="P4" s="46"/>
      <c r="Q4" s="46"/>
    </row>
    <row r="5" spans="1:17" ht="15">
      <c r="A5" s="9" t="s">
        <v>21</v>
      </c>
      <c r="B5" s="10" t="s">
        <v>22</v>
      </c>
      <c r="C5" s="11">
        <v>10.69</v>
      </c>
      <c r="D5" s="11">
        <v>11.2</v>
      </c>
      <c r="E5" s="11" t="s">
        <v>23</v>
      </c>
      <c r="F5" s="11" t="s">
        <v>23</v>
      </c>
      <c r="G5" s="11">
        <v>8.99</v>
      </c>
      <c r="H5" s="11">
        <v>11.99</v>
      </c>
      <c r="I5" s="11">
        <v>9.98</v>
      </c>
      <c r="J5" s="11">
        <v>10.99</v>
      </c>
      <c r="K5" s="47">
        <v>10.98</v>
      </c>
      <c r="L5" s="47">
        <v>12.49</v>
      </c>
      <c r="M5" s="47">
        <v>12.75</v>
      </c>
      <c r="N5" s="48">
        <v>12.49</v>
      </c>
      <c r="O5" s="29">
        <f aca="true" t="shared" si="0" ref="O5:O26">SMALL(C5:N5,1)</f>
        <v>8.99</v>
      </c>
      <c r="P5" s="29">
        <f aca="true" t="shared" si="1" ref="P5:P26">LARGE(C5:N5,1)</f>
        <v>12.75</v>
      </c>
      <c r="Q5" s="54">
        <f>(P5-O5)/O5</f>
        <v>0.4182424916573971</v>
      </c>
    </row>
    <row r="6" spans="1:17" s="1" customFormat="1" ht="15">
      <c r="A6" s="12" t="s">
        <v>24</v>
      </c>
      <c r="B6" s="13" t="s">
        <v>25</v>
      </c>
      <c r="C6" s="14">
        <v>6.98</v>
      </c>
      <c r="D6" s="14">
        <v>7.98</v>
      </c>
      <c r="E6" s="14">
        <v>6.9</v>
      </c>
      <c r="F6" s="14">
        <v>7.8</v>
      </c>
      <c r="G6" s="14">
        <v>5.78</v>
      </c>
      <c r="H6" s="14">
        <v>7.3</v>
      </c>
      <c r="I6" s="14">
        <v>5.98</v>
      </c>
      <c r="J6" s="14">
        <v>8.59</v>
      </c>
      <c r="K6" s="49">
        <v>5.38</v>
      </c>
      <c r="L6" s="49">
        <v>5.99</v>
      </c>
      <c r="M6" s="49">
        <v>6.55</v>
      </c>
      <c r="N6" s="50">
        <v>4.98</v>
      </c>
      <c r="O6" s="29">
        <f t="shared" si="0"/>
        <v>4.98</v>
      </c>
      <c r="P6" s="29">
        <f t="shared" si="1"/>
        <v>8.59</v>
      </c>
      <c r="Q6" s="54">
        <f aca="true" t="shared" si="2" ref="Q6:Q35">(P6-O6)/O6</f>
        <v>0.7248995983935741</v>
      </c>
    </row>
    <row r="7" spans="1:17" ht="15">
      <c r="A7" s="12" t="s">
        <v>26</v>
      </c>
      <c r="B7" s="13" t="s">
        <v>22</v>
      </c>
      <c r="C7" s="14">
        <v>12.79</v>
      </c>
      <c r="D7" s="14">
        <v>13.79</v>
      </c>
      <c r="E7" s="14">
        <v>14.98</v>
      </c>
      <c r="F7" s="14">
        <v>13</v>
      </c>
      <c r="G7" s="14">
        <v>9.9</v>
      </c>
      <c r="H7" s="14">
        <v>12.49</v>
      </c>
      <c r="I7" s="14">
        <v>11.99</v>
      </c>
      <c r="J7" s="14">
        <v>11.99</v>
      </c>
      <c r="K7" s="49">
        <v>11.95</v>
      </c>
      <c r="L7" s="49">
        <v>13.99</v>
      </c>
      <c r="M7" s="49">
        <v>13.25</v>
      </c>
      <c r="N7" s="50">
        <v>10.98</v>
      </c>
      <c r="O7" s="29">
        <f t="shared" si="0"/>
        <v>9.9</v>
      </c>
      <c r="P7" s="29">
        <f t="shared" si="1"/>
        <v>14.98</v>
      </c>
      <c r="Q7" s="54">
        <f t="shared" si="2"/>
        <v>0.5131313131313131</v>
      </c>
    </row>
    <row r="8" spans="1:17" ht="15">
      <c r="A8" s="12" t="s">
        <v>27</v>
      </c>
      <c r="B8" s="13" t="s">
        <v>28</v>
      </c>
      <c r="C8" s="14">
        <v>4.25</v>
      </c>
      <c r="D8" s="14">
        <v>5.58</v>
      </c>
      <c r="E8" s="14">
        <v>3.99</v>
      </c>
      <c r="F8" s="14">
        <v>4.2</v>
      </c>
      <c r="G8" s="14">
        <v>4.69</v>
      </c>
      <c r="H8" s="14">
        <v>4.95</v>
      </c>
      <c r="I8" s="14">
        <v>4.89</v>
      </c>
      <c r="J8" s="14">
        <v>4.99</v>
      </c>
      <c r="K8" s="49">
        <v>4.59</v>
      </c>
      <c r="L8" s="49">
        <v>4.99</v>
      </c>
      <c r="M8" s="49">
        <v>3.99</v>
      </c>
      <c r="N8" s="50">
        <v>3.99</v>
      </c>
      <c r="O8" s="29">
        <f t="shared" si="0"/>
        <v>3.99</v>
      </c>
      <c r="P8" s="29">
        <f t="shared" si="1"/>
        <v>5.58</v>
      </c>
      <c r="Q8" s="54">
        <f t="shared" si="2"/>
        <v>0.3984962406015037</v>
      </c>
    </row>
    <row r="9" spans="1:17" ht="15">
      <c r="A9" s="12" t="s">
        <v>29</v>
      </c>
      <c r="B9" s="13" t="s">
        <v>30</v>
      </c>
      <c r="C9" s="14">
        <v>3.99</v>
      </c>
      <c r="D9" s="14">
        <v>3.99</v>
      </c>
      <c r="E9" s="14">
        <v>3.35</v>
      </c>
      <c r="F9" s="14">
        <v>3.65</v>
      </c>
      <c r="G9" s="14">
        <v>2.99</v>
      </c>
      <c r="H9" s="14">
        <v>3.49</v>
      </c>
      <c r="I9" s="14">
        <v>3.59</v>
      </c>
      <c r="J9" s="14">
        <v>3.49</v>
      </c>
      <c r="K9" s="49">
        <v>3.15</v>
      </c>
      <c r="L9" s="49">
        <v>3.49</v>
      </c>
      <c r="M9" s="49">
        <v>4.25</v>
      </c>
      <c r="N9" s="50">
        <v>3.99</v>
      </c>
      <c r="O9" s="29">
        <f t="shared" si="0"/>
        <v>2.99</v>
      </c>
      <c r="P9" s="29">
        <f t="shared" si="1"/>
        <v>4.25</v>
      </c>
      <c r="Q9" s="54">
        <f t="shared" si="2"/>
        <v>0.4214046822742474</v>
      </c>
    </row>
    <row r="10" spans="1:17" ht="15">
      <c r="A10" s="12" t="s">
        <v>31</v>
      </c>
      <c r="B10" s="13" t="s">
        <v>32</v>
      </c>
      <c r="C10" s="14">
        <v>6.19</v>
      </c>
      <c r="D10" s="14">
        <v>5.99</v>
      </c>
      <c r="E10" s="14">
        <v>6.99</v>
      </c>
      <c r="F10" s="14">
        <v>5.98</v>
      </c>
      <c r="G10" s="14">
        <v>6.49</v>
      </c>
      <c r="H10" s="14">
        <v>6.49</v>
      </c>
      <c r="I10" s="14">
        <v>6.49</v>
      </c>
      <c r="J10" s="14">
        <v>7.68</v>
      </c>
      <c r="K10" s="49">
        <v>6.29</v>
      </c>
      <c r="L10" s="49">
        <v>8.99</v>
      </c>
      <c r="M10" s="49">
        <v>7.49</v>
      </c>
      <c r="N10" s="50">
        <v>6.99</v>
      </c>
      <c r="O10" s="29">
        <f t="shared" si="0"/>
        <v>5.98</v>
      </c>
      <c r="P10" s="29">
        <f t="shared" si="1"/>
        <v>8.99</v>
      </c>
      <c r="Q10" s="54">
        <f t="shared" si="2"/>
        <v>0.5033444816053511</v>
      </c>
    </row>
    <row r="11" spans="1:17" ht="15">
      <c r="A11" s="12" t="s">
        <v>33</v>
      </c>
      <c r="B11" s="13" t="s">
        <v>28</v>
      </c>
      <c r="C11" s="14">
        <v>17.9</v>
      </c>
      <c r="D11" s="14">
        <v>17.9</v>
      </c>
      <c r="E11" s="14">
        <v>13.99</v>
      </c>
      <c r="F11" s="14">
        <v>15.9</v>
      </c>
      <c r="G11" s="15">
        <v>11.9</v>
      </c>
      <c r="H11" s="14">
        <v>17.99</v>
      </c>
      <c r="I11" s="14">
        <v>15.9</v>
      </c>
      <c r="J11" s="14">
        <v>17.99</v>
      </c>
      <c r="K11" s="49">
        <v>16.5</v>
      </c>
      <c r="L11" s="49">
        <v>15.99</v>
      </c>
      <c r="M11" s="49">
        <v>20.99</v>
      </c>
      <c r="N11" s="50">
        <v>16.99</v>
      </c>
      <c r="O11" s="29">
        <f t="shared" si="0"/>
        <v>11.9</v>
      </c>
      <c r="P11" s="29">
        <f t="shared" si="1"/>
        <v>20.99</v>
      </c>
      <c r="Q11" s="54">
        <f t="shared" si="2"/>
        <v>0.7638655462184872</v>
      </c>
    </row>
    <row r="12" spans="1:17" ht="15">
      <c r="A12" s="12" t="s">
        <v>34</v>
      </c>
      <c r="B12" s="13" t="s">
        <v>28</v>
      </c>
      <c r="C12" s="14">
        <v>4.99</v>
      </c>
      <c r="D12" s="14">
        <v>5.49</v>
      </c>
      <c r="E12" s="14">
        <v>4.85</v>
      </c>
      <c r="F12" s="14">
        <v>4.9</v>
      </c>
      <c r="G12" s="14">
        <v>4.79</v>
      </c>
      <c r="H12" s="14">
        <v>4.65</v>
      </c>
      <c r="I12" s="14">
        <v>5.45</v>
      </c>
      <c r="J12" s="14">
        <v>5.29</v>
      </c>
      <c r="K12" s="49">
        <v>5.75</v>
      </c>
      <c r="L12" s="49">
        <v>2.99</v>
      </c>
      <c r="M12" s="49">
        <v>4.99</v>
      </c>
      <c r="N12" s="50">
        <v>4.98</v>
      </c>
      <c r="O12" s="29">
        <f t="shared" si="0"/>
        <v>2.99</v>
      </c>
      <c r="P12" s="29">
        <f t="shared" si="1"/>
        <v>5.75</v>
      </c>
      <c r="Q12" s="54">
        <f t="shared" si="2"/>
        <v>0.9230769230769229</v>
      </c>
    </row>
    <row r="13" spans="1:17" ht="15">
      <c r="A13" s="16" t="s">
        <v>35</v>
      </c>
      <c r="B13" s="17" t="s">
        <v>32</v>
      </c>
      <c r="C13" s="15">
        <v>3.99</v>
      </c>
      <c r="D13" s="14">
        <v>2.99</v>
      </c>
      <c r="E13" s="14">
        <v>4.49</v>
      </c>
      <c r="F13" s="14">
        <v>2.45</v>
      </c>
      <c r="G13" s="15">
        <v>5.99</v>
      </c>
      <c r="H13" s="14">
        <v>2.99</v>
      </c>
      <c r="I13" s="14">
        <v>4.89</v>
      </c>
      <c r="J13" s="14">
        <v>3.99</v>
      </c>
      <c r="K13" s="49">
        <v>4.09</v>
      </c>
      <c r="L13" s="49">
        <v>4.99</v>
      </c>
      <c r="M13" s="49">
        <v>3.25</v>
      </c>
      <c r="N13" s="50">
        <v>2.49</v>
      </c>
      <c r="O13" s="29">
        <f t="shared" si="0"/>
        <v>2.45</v>
      </c>
      <c r="P13" s="29">
        <f t="shared" si="1"/>
        <v>5.99</v>
      </c>
      <c r="Q13" s="54">
        <f t="shared" si="2"/>
        <v>1.4448979591836735</v>
      </c>
    </row>
    <row r="14" spans="1:17" ht="15">
      <c r="A14" s="12" t="s">
        <v>36</v>
      </c>
      <c r="B14" s="17" t="s">
        <v>37</v>
      </c>
      <c r="C14" s="15">
        <v>1.05</v>
      </c>
      <c r="D14" s="14">
        <v>1.62</v>
      </c>
      <c r="E14" s="14">
        <v>1.55</v>
      </c>
      <c r="F14" s="14">
        <v>1.68</v>
      </c>
      <c r="G14" s="15">
        <v>1.19</v>
      </c>
      <c r="H14" s="14">
        <v>2.49</v>
      </c>
      <c r="I14" s="14">
        <v>1.99</v>
      </c>
      <c r="J14" s="14">
        <v>3.98</v>
      </c>
      <c r="K14" s="49">
        <v>1.69</v>
      </c>
      <c r="L14" s="49">
        <v>1.29</v>
      </c>
      <c r="M14" s="49" t="s">
        <v>23</v>
      </c>
      <c r="N14" s="50">
        <v>3.98</v>
      </c>
      <c r="O14" s="29">
        <f t="shared" si="0"/>
        <v>1.05</v>
      </c>
      <c r="P14" s="29">
        <f t="shared" si="1"/>
        <v>3.98</v>
      </c>
      <c r="Q14" s="54">
        <f t="shared" si="2"/>
        <v>2.79047619047619</v>
      </c>
    </row>
    <row r="15" spans="1:17" ht="15">
      <c r="A15" s="16" t="s">
        <v>38</v>
      </c>
      <c r="B15" s="17" t="s">
        <v>28</v>
      </c>
      <c r="C15" s="15">
        <v>4.15</v>
      </c>
      <c r="D15" s="14">
        <v>5.89</v>
      </c>
      <c r="E15" s="14">
        <v>4.19</v>
      </c>
      <c r="F15" s="14">
        <v>5.6</v>
      </c>
      <c r="G15" s="15">
        <v>6.19</v>
      </c>
      <c r="H15" s="14">
        <v>6.45</v>
      </c>
      <c r="I15" s="14">
        <v>4.29</v>
      </c>
      <c r="J15" s="14">
        <v>5.29</v>
      </c>
      <c r="K15" s="49">
        <v>4.29</v>
      </c>
      <c r="L15" s="49">
        <v>5.59</v>
      </c>
      <c r="M15" s="49">
        <v>5.99</v>
      </c>
      <c r="N15" s="50">
        <v>5.49</v>
      </c>
      <c r="O15" s="29">
        <f t="shared" si="0"/>
        <v>4.15</v>
      </c>
      <c r="P15" s="29">
        <f t="shared" si="1"/>
        <v>6.45</v>
      </c>
      <c r="Q15" s="54">
        <f t="shared" si="2"/>
        <v>0.5542168674698794</v>
      </c>
    </row>
    <row r="16" spans="1:17" ht="15">
      <c r="A16" s="16" t="s">
        <v>39</v>
      </c>
      <c r="B16" s="17" t="s">
        <v>28</v>
      </c>
      <c r="C16" s="15">
        <v>2.08</v>
      </c>
      <c r="D16" s="14">
        <v>2.69</v>
      </c>
      <c r="E16" s="14">
        <v>2.49</v>
      </c>
      <c r="F16" s="14">
        <v>2.46</v>
      </c>
      <c r="G16" s="14">
        <v>3.19</v>
      </c>
      <c r="H16" s="14">
        <v>2.49</v>
      </c>
      <c r="I16" s="14">
        <v>1.99</v>
      </c>
      <c r="J16" s="14">
        <v>2.29</v>
      </c>
      <c r="K16" s="49">
        <v>2.09</v>
      </c>
      <c r="L16" s="49">
        <v>2.39</v>
      </c>
      <c r="M16" s="49">
        <v>2.75</v>
      </c>
      <c r="N16" s="50">
        <v>2.49</v>
      </c>
      <c r="O16" s="29">
        <f t="shared" si="0"/>
        <v>1.99</v>
      </c>
      <c r="P16" s="29">
        <f t="shared" si="1"/>
        <v>3.19</v>
      </c>
      <c r="Q16" s="54">
        <f t="shared" si="2"/>
        <v>0.6030150753768844</v>
      </c>
    </row>
    <row r="17" spans="1:17" ht="18" customHeight="1">
      <c r="A17" s="16" t="s">
        <v>40</v>
      </c>
      <c r="B17" s="17" t="s">
        <v>28</v>
      </c>
      <c r="C17" s="15">
        <v>5.49</v>
      </c>
      <c r="D17" s="14">
        <v>7.79</v>
      </c>
      <c r="E17" s="14">
        <v>5.98</v>
      </c>
      <c r="F17" s="14">
        <v>6.9</v>
      </c>
      <c r="G17" s="14">
        <v>5.29</v>
      </c>
      <c r="H17" s="14">
        <v>6.99</v>
      </c>
      <c r="I17" s="14">
        <v>6.99</v>
      </c>
      <c r="J17" s="14">
        <v>7.99</v>
      </c>
      <c r="K17" s="49">
        <v>5.39</v>
      </c>
      <c r="L17" s="49">
        <v>8.29</v>
      </c>
      <c r="M17" s="49">
        <v>8.99</v>
      </c>
      <c r="N17" s="50">
        <v>7.98</v>
      </c>
      <c r="O17" s="29">
        <f t="shared" si="0"/>
        <v>5.29</v>
      </c>
      <c r="P17" s="29">
        <f t="shared" si="1"/>
        <v>8.99</v>
      </c>
      <c r="Q17" s="54">
        <f t="shared" si="2"/>
        <v>0.6994328922495274</v>
      </c>
    </row>
    <row r="18" spans="1:17" ht="15">
      <c r="A18" s="12" t="s">
        <v>41</v>
      </c>
      <c r="B18" s="13" t="s">
        <v>28</v>
      </c>
      <c r="C18" s="14">
        <v>6.49</v>
      </c>
      <c r="D18" s="14">
        <v>6.39</v>
      </c>
      <c r="E18" s="14">
        <v>7.65</v>
      </c>
      <c r="F18" s="14">
        <v>7.98</v>
      </c>
      <c r="G18" s="14">
        <v>6.99</v>
      </c>
      <c r="H18" s="14">
        <v>5.99</v>
      </c>
      <c r="I18" s="14">
        <v>7.25</v>
      </c>
      <c r="J18" s="14">
        <v>7.89</v>
      </c>
      <c r="K18" s="49">
        <v>6.65</v>
      </c>
      <c r="L18" s="49">
        <v>6.99</v>
      </c>
      <c r="M18" s="49">
        <v>6.5</v>
      </c>
      <c r="N18" s="50">
        <v>5.98</v>
      </c>
      <c r="O18" s="29">
        <f t="shared" si="0"/>
        <v>5.98</v>
      </c>
      <c r="P18" s="29">
        <f t="shared" si="1"/>
        <v>7.98</v>
      </c>
      <c r="Q18" s="54">
        <f t="shared" si="2"/>
        <v>0.33444816053511706</v>
      </c>
    </row>
    <row r="19" spans="1:17" ht="15">
      <c r="A19" s="12" t="s">
        <v>42</v>
      </c>
      <c r="B19" s="13" t="s">
        <v>28</v>
      </c>
      <c r="C19" s="14">
        <v>2.35</v>
      </c>
      <c r="D19" s="14">
        <v>3.29</v>
      </c>
      <c r="E19" s="14">
        <v>2.69</v>
      </c>
      <c r="F19" s="14">
        <v>3.15</v>
      </c>
      <c r="G19" s="15">
        <v>3.45</v>
      </c>
      <c r="H19" s="14">
        <v>3.29</v>
      </c>
      <c r="I19" s="14">
        <v>2.29</v>
      </c>
      <c r="J19" s="14">
        <v>4.15</v>
      </c>
      <c r="K19" s="49">
        <v>2.99</v>
      </c>
      <c r="L19" s="49">
        <v>2.99</v>
      </c>
      <c r="M19" s="49">
        <v>3.25</v>
      </c>
      <c r="N19" s="50">
        <v>2.49</v>
      </c>
      <c r="O19" s="29">
        <f t="shared" si="0"/>
        <v>2.29</v>
      </c>
      <c r="P19" s="29">
        <f t="shared" si="1"/>
        <v>4.15</v>
      </c>
      <c r="Q19" s="54">
        <f t="shared" si="2"/>
        <v>0.812227074235808</v>
      </c>
    </row>
    <row r="20" spans="1:17" ht="15">
      <c r="A20" s="16" t="s">
        <v>43</v>
      </c>
      <c r="B20" s="17" t="s">
        <v>44</v>
      </c>
      <c r="C20" s="15">
        <v>3.98</v>
      </c>
      <c r="D20" s="14">
        <v>3.98</v>
      </c>
      <c r="E20" s="14">
        <v>3.59</v>
      </c>
      <c r="F20" s="14">
        <v>5.35</v>
      </c>
      <c r="G20" s="15">
        <v>5.98</v>
      </c>
      <c r="H20" s="14">
        <v>5.99</v>
      </c>
      <c r="I20" s="14">
        <v>2.58</v>
      </c>
      <c r="J20" s="14">
        <v>7.39</v>
      </c>
      <c r="K20" s="49">
        <v>4.99</v>
      </c>
      <c r="L20" s="49">
        <v>6.99</v>
      </c>
      <c r="M20" s="49" t="s">
        <v>23</v>
      </c>
      <c r="N20" s="50">
        <v>8.98</v>
      </c>
      <c r="O20" s="29">
        <f t="shared" si="0"/>
        <v>2.58</v>
      </c>
      <c r="P20" s="29">
        <f t="shared" si="1"/>
        <v>8.98</v>
      </c>
      <c r="Q20" s="54">
        <f t="shared" si="2"/>
        <v>2.4806201550387597</v>
      </c>
    </row>
    <row r="21" spans="1:17" ht="15">
      <c r="A21" s="16" t="s">
        <v>45</v>
      </c>
      <c r="B21" s="17" t="s">
        <v>30</v>
      </c>
      <c r="C21" s="15">
        <v>8.95</v>
      </c>
      <c r="D21" s="14">
        <v>12.1</v>
      </c>
      <c r="E21" s="14">
        <v>8.35</v>
      </c>
      <c r="F21" s="14">
        <v>12.3</v>
      </c>
      <c r="G21" s="15">
        <v>9.98</v>
      </c>
      <c r="H21" s="14">
        <v>10.99</v>
      </c>
      <c r="I21" s="14">
        <v>8.99</v>
      </c>
      <c r="J21" s="14">
        <v>9.89</v>
      </c>
      <c r="K21" s="49">
        <v>8.49</v>
      </c>
      <c r="L21" s="49">
        <v>12.99</v>
      </c>
      <c r="M21" s="49" t="s">
        <v>23</v>
      </c>
      <c r="N21" s="50">
        <v>5.98</v>
      </c>
      <c r="O21" s="29">
        <f t="shared" si="0"/>
        <v>5.98</v>
      </c>
      <c r="P21" s="29">
        <f t="shared" si="1"/>
        <v>12.99</v>
      </c>
      <c r="Q21" s="54">
        <f t="shared" si="2"/>
        <v>1.172240802675585</v>
      </c>
    </row>
    <row r="22" spans="1:17" ht="15">
      <c r="A22" s="16" t="s">
        <v>46</v>
      </c>
      <c r="B22" s="17" t="s">
        <v>32</v>
      </c>
      <c r="C22" s="15">
        <v>1.85</v>
      </c>
      <c r="D22" s="14">
        <v>1.78</v>
      </c>
      <c r="E22" s="14">
        <v>1.89</v>
      </c>
      <c r="F22" s="14">
        <v>2.48</v>
      </c>
      <c r="G22" s="15">
        <v>1.59</v>
      </c>
      <c r="H22" s="14">
        <v>1.99</v>
      </c>
      <c r="I22" s="14">
        <v>2.19</v>
      </c>
      <c r="J22" s="14">
        <v>2.99</v>
      </c>
      <c r="K22" s="49">
        <v>1.69</v>
      </c>
      <c r="L22" s="49">
        <v>2.79</v>
      </c>
      <c r="M22" s="49">
        <v>3.4</v>
      </c>
      <c r="N22" s="50">
        <v>2.29</v>
      </c>
      <c r="O22" s="29">
        <f t="shared" si="0"/>
        <v>1.59</v>
      </c>
      <c r="P22" s="29">
        <f t="shared" si="1"/>
        <v>3.4</v>
      </c>
      <c r="Q22" s="54">
        <f t="shared" si="2"/>
        <v>1.1383647798742136</v>
      </c>
    </row>
    <row r="23" spans="1:17" ht="15">
      <c r="A23" s="16" t="s">
        <v>47</v>
      </c>
      <c r="B23" s="17" t="s">
        <v>32</v>
      </c>
      <c r="C23" s="15">
        <v>3.99</v>
      </c>
      <c r="D23" s="14">
        <v>2.9</v>
      </c>
      <c r="E23" s="14">
        <v>2.45</v>
      </c>
      <c r="F23" s="14">
        <v>4.58</v>
      </c>
      <c r="G23" s="15">
        <v>2.79</v>
      </c>
      <c r="H23" s="14">
        <v>4.75</v>
      </c>
      <c r="I23" s="14">
        <v>3.99</v>
      </c>
      <c r="J23" s="14">
        <v>4.39</v>
      </c>
      <c r="K23" s="49">
        <v>3.65</v>
      </c>
      <c r="L23" s="49">
        <v>5.99</v>
      </c>
      <c r="M23" s="49">
        <v>4.99</v>
      </c>
      <c r="N23" s="50">
        <v>2.99</v>
      </c>
      <c r="O23" s="29">
        <f t="shared" si="0"/>
        <v>2.45</v>
      </c>
      <c r="P23" s="29">
        <f t="shared" si="1"/>
        <v>5.99</v>
      </c>
      <c r="Q23" s="54">
        <f t="shared" si="2"/>
        <v>1.4448979591836735</v>
      </c>
    </row>
    <row r="24" spans="1:17" ht="15">
      <c r="A24" s="16" t="s">
        <v>48</v>
      </c>
      <c r="B24" s="17" t="s">
        <v>49</v>
      </c>
      <c r="C24" s="15">
        <v>3.29</v>
      </c>
      <c r="D24" s="14">
        <v>3.79</v>
      </c>
      <c r="E24" s="14">
        <v>3.59</v>
      </c>
      <c r="F24" s="14">
        <v>3.98</v>
      </c>
      <c r="G24" s="15">
        <v>3.59</v>
      </c>
      <c r="H24" s="14">
        <v>3.29</v>
      </c>
      <c r="I24" s="14">
        <v>3.39</v>
      </c>
      <c r="J24" s="14">
        <v>3.39</v>
      </c>
      <c r="K24" s="49">
        <v>3.45</v>
      </c>
      <c r="L24" s="49">
        <v>3.99</v>
      </c>
      <c r="M24" s="49">
        <v>3.99</v>
      </c>
      <c r="N24" s="50">
        <v>3.49</v>
      </c>
      <c r="O24" s="29">
        <f t="shared" si="0"/>
        <v>3.29</v>
      </c>
      <c r="P24" s="29">
        <f t="shared" si="1"/>
        <v>3.99</v>
      </c>
      <c r="Q24" s="54">
        <f t="shared" si="2"/>
        <v>0.21276595744680857</v>
      </c>
    </row>
    <row r="25" spans="1:17" ht="15">
      <c r="A25" s="16" t="s">
        <v>50</v>
      </c>
      <c r="B25" s="17" t="s">
        <v>51</v>
      </c>
      <c r="C25" s="15">
        <v>5.95</v>
      </c>
      <c r="D25" s="14">
        <v>7.79</v>
      </c>
      <c r="E25" s="14">
        <v>6.98</v>
      </c>
      <c r="F25" s="14">
        <v>6.98</v>
      </c>
      <c r="G25" s="15">
        <v>6.15</v>
      </c>
      <c r="H25" s="14">
        <v>6.99</v>
      </c>
      <c r="I25" s="14">
        <v>6.49</v>
      </c>
      <c r="J25" s="14">
        <v>6.39</v>
      </c>
      <c r="K25" s="49">
        <v>6.9</v>
      </c>
      <c r="L25" s="49">
        <v>6.99</v>
      </c>
      <c r="M25" s="49">
        <v>6.49</v>
      </c>
      <c r="N25" s="50">
        <v>6.99</v>
      </c>
      <c r="O25" s="29">
        <f t="shared" si="0"/>
        <v>5.95</v>
      </c>
      <c r="P25" s="29">
        <f t="shared" si="1"/>
        <v>7.79</v>
      </c>
      <c r="Q25" s="54">
        <f t="shared" si="2"/>
        <v>0.30924369747899155</v>
      </c>
    </row>
    <row r="26" spans="1:17" ht="15">
      <c r="A26" s="18" t="s">
        <v>52</v>
      </c>
      <c r="B26" s="19" t="s">
        <v>53</v>
      </c>
      <c r="C26" s="20">
        <v>1.15</v>
      </c>
      <c r="D26" s="21">
        <v>1.36</v>
      </c>
      <c r="E26" s="21">
        <v>0.95</v>
      </c>
      <c r="F26" s="21">
        <v>1.2</v>
      </c>
      <c r="G26" s="20">
        <v>1.15</v>
      </c>
      <c r="H26" s="21">
        <v>1.99</v>
      </c>
      <c r="I26" s="21">
        <v>0.99</v>
      </c>
      <c r="J26" s="21">
        <v>1.49</v>
      </c>
      <c r="K26" s="51">
        <v>1.35</v>
      </c>
      <c r="L26" s="51">
        <v>1.49</v>
      </c>
      <c r="M26" s="51">
        <v>1.95</v>
      </c>
      <c r="N26" s="52">
        <v>1.79</v>
      </c>
      <c r="O26" s="29">
        <f t="shared" si="0"/>
        <v>0.95</v>
      </c>
      <c r="P26" s="29">
        <f t="shared" si="1"/>
        <v>1.99</v>
      </c>
      <c r="Q26" s="54">
        <f t="shared" si="2"/>
        <v>1.0947368421052632</v>
      </c>
    </row>
    <row r="27" spans="1:17" ht="1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29"/>
      <c r="P27" s="29"/>
      <c r="Q27" s="54"/>
    </row>
    <row r="28" spans="1:17" ht="15">
      <c r="A28" s="9" t="s">
        <v>54</v>
      </c>
      <c r="B28" s="10" t="s">
        <v>55</v>
      </c>
      <c r="C28" s="11">
        <v>2.39</v>
      </c>
      <c r="D28" s="11">
        <v>2.59</v>
      </c>
      <c r="E28" s="11">
        <v>2.39</v>
      </c>
      <c r="F28" s="11">
        <v>3.49</v>
      </c>
      <c r="G28" s="22">
        <v>2.85</v>
      </c>
      <c r="H28" s="11">
        <v>2.49</v>
      </c>
      <c r="I28" s="11">
        <v>1.99</v>
      </c>
      <c r="J28" s="11">
        <v>3.49</v>
      </c>
      <c r="K28" s="47">
        <v>1.95</v>
      </c>
      <c r="L28" s="47">
        <v>2.99</v>
      </c>
      <c r="M28" s="47">
        <v>2.99</v>
      </c>
      <c r="N28" s="48">
        <v>2.49</v>
      </c>
      <c r="O28" s="29">
        <f>SMALL(C28:N28,1)</f>
        <v>1.95</v>
      </c>
      <c r="P28" s="29">
        <f>LARGE(C28:N28,1)</f>
        <v>3.49</v>
      </c>
      <c r="Q28" s="54">
        <f t="shared" si="2"/>
        <v>0.7897435897435899</v>
      </c>
    </row>
    <row r="29" spans="1:17" ht="15">
      <c r="A29" s="12" t="s">
        <v>56</v>
      </c>
      <c r="B29" s="13" t="s">
        <v>57</v>
      </c>
      <c r="C29" s="14">
        <v>0.99</v>
      </c>
      <c r="D29" s="14">
        <v>1.49</v>
      </c>
      <c r="E29" s="14">
        <v>1.15</v>
      </c>
      <c r="F29" s="14">
        <v>1.68</v>
      </c>
      <c r="G29" s="15">
        <v>0.99</v>
      </c>
      <c r="H29" s="14">
        <v>1.49</v>
      </c>
      <c r="I29" s="14">
        <v>0.99</v>
      </c>
      <c r="J29" s="14">
        <v>1.49</v>
      </c>
      <c r="K29" s="49">
        <v>0.99</v>
      </c>
      <c r="L29" s="49">
        <v>1.39</v>
      </c>
      <c r="M29" s="49" t="s">
        <v>23</v>
      </c>
      <c r="N29" s="50">
        <v>0.89</v>
      </c>
      <c r="O29" s="29">
        <f>SMALL(C29:N29,1)</f>
        <v>0.89</v>
      </c>
      <c r="P29" s="29">
        <f>LARGE(C29:N29,1)</f>
        <v>1.68</v>
      </c>
      <c r="Q29" s="54">
        <f t="shared" si="2"/>
        <v>0.8876404494382022</v>
      </c>
    </row>
    <row r="30" spans="1:17" ht="15">
      <c r="A30" s="12" t="s">
        <v>58</v>
      </c>
      <c r="B30" s="13" t="s">
        <v>59</v>
      </c>
      <c r="C30" s="14">
        <v>3.99</v>
      </c>
      <c r="D30" s="14">
        <v>4.48</v>
      </c>
      <c r="E30" s="14">
        <v>4.29</v>
      </c>
      <c r="F30" s="14">
        <v>4.85</v>
      </c>
      <c r="G30" s="15">
        <v>4.99</v>
      </c>
      <c r="H30" s="14">
        <v>5.29</v>
      </c>
      <c r="I30" s="14">
        <v>3.99</v>
      </c>
      <c r="J30" s="14">
        <v>6.99</v>
      </c>
      <c r="K30" s="49">
        <v>4.9</v>
      </c>
      <c r="L30" s="49">
        <v>5.49</v>
      </c>
      <c r="M30" s="49">
        <v>4.99</v>
      </c>
      <c r="N30" s="50">
        <v>5.49</v>
      </c>
      <c r="O30" s="29">
        <f>SMALL(C30:N30,1)</f>
        <v>3.99</v>
      </c>
      <c r="P30" s="29">
        <f>LARGE(C30:N30,1)</f>
        <v>6.99</v>
      </c>
      <c r="Q30" s="54">
        <f t="shared" si="2"/>
        <v>0.7518796992481203</v>
      </c>
    </row>
    <row r="31" spans="1:17" ht="15">
      <c r="A31" s="23" t="s">
        <v>60</v>
      </c>
      <c r="B31" s="24" t="s">
        <v>28</v>
      </c>
      <c r="C31" s="21">
        <v>5.3</v>
      </c>
      <c r="D31" s="21">
        <v>7.29</v>
      </c>
      <c r="E31" s="21">
        <v>5.25</v>
      </c>
      <c r="F31" s="21">
        <v>6.1</v>
      </c>
      <c r="G31" s="20">
        <v>2.99</v>
      </c>
      <c r="H31" s="21">
        <v>5.49</v>
      </c>
      <c r="I31" s="21">
        <v>4.99</v>
      </c>
      <c r="J31" s="21">
        <v>5.99</v>
      </c>
      <c r="K31" s="51">
        <v>5.29</v>
      </c>
      <c r="L31" s="51">
        <v>6.99</v>
      </c>
      <c r="M31" s="51">
        <v>8.9</v>
      </c>
      <c r="N31" s="52">
        <v>8.98</v>
      </c>
      <c r="O31" s="29">
        <f>SMALL(C31:N31,1)</f>
        <v>2.99</v>
      </c>
      <c r="P31" s="29">
        <f>LARGE(C31:N31,1)</f>
        <v>8.98</v>
      </c>
      <c r="Q31" s="54">
        <f t="shared" si="2"/>
        <v>2.003344481605351</v>
      </c>
    </row>
    <row r="32" spans="1:17" ht="1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29"/>
      <c r="P32" s="29"/>
      <c r="Q32" s="54"/>
    </row>
    <row r="33" spans="1:17" ht="15">
      <c r="A33" s="9" t="s">
        <v>61</v>
      </c>
      <c r="B33" s="10" t="s">
        <v>62</v>
      </c>
      <c r="C33" s="11">
        <v>2.39</v>
      </c>
      <c r="D33" s="11">
        <v>1.59</v>
      </c>
      <c r="E33" s="11">
        <v>1.59</v>
      </c>
      <c r="F33" s="11">
        <v>2.6</v>
      </c>
      <c r="G33" s="22">
        <v>1.99</v>
      </c>
      <c r="H33" s="11">
        <v>2.29</v>
      </c>
      <c r="I33" s="11">
        <v>1.39</v>
      </c>
      <c r="J33" s="11">
        <v>2.59</v>
      </c>
      <c r="K33" s="47">
        <v>2.48</v>
      </c>
      <c r="L33" s="47">
        <v>1.99</v>
      </c>
      <c r="M33" s="47">
        <v>3.9</v>
      </c>
      <c r="N33" s="48">
        <v>2.19</v>
      </c>
      <c r="O33" s="29">
        <f>SMALL(C33:N33,1)</f>
        <v>1.39</v>
      </c>
      <c r="P33" s="29">
        <f>LARGE(C33:N33,1)</f>
        <v>3.9</v>
      </c>
      <c r="Q33" s="54">
        <f t="shared" si="2"/>
        <v>1.8057553956834531</v>
      </c>
    </row>
    <row r="34" spans="1:17" ht="15">
      <c r="A34" s="12" t="s">
        <v>63</v>
      </c>
      <c r="B34" s="13" t="s">
        <v>64</v>
      </c>
      <c r="C34" s="14">
        <v>1.79</v>
      </c>
      <c r="D34" s="14">
        <v>3.13</v>
      </c>
      <c r="E34" s="14">
        <v>2.19</v>
      </c>
      <c r="F34" s="14">
        <v>2.68</v>
      </c>
      <c r="G34" s="15">
        <v>2.99</v>
      </c>
      <c r="H34" s="14">
        <v>2.39</v>
      </c>
      <c r="I34" s="14">
        <v>1.69</v>
      </c>
      <c r="J34" s="14">
        <v>2.99</v>
      </c>
      <c r="K34" s="49">
        <v>3.75</v>
      </c>
      <c r="L34" s="49">
        <v>1.99</v>
      </c>
      <c r="M34" s="49">
        <v>2.79</v>
      </c>
      <c r="N34" s="50">
        <v>2.59</v>
      </c>
      <c r="O34" s="29">
        <f>SMALL(C34:N34,1)</f>
        <v>1.69</v>
      </c>
      <c r="P34" s="29">
        <f>LARGE(C34:N34,1)</f>
        <v>3.75</v>
      </c>
      <c r="Q34" s="54">
        <f t="shared" si="2"/>
        <v>1.2189349112426036</v>
      </c>
    </row>
    <row r="35" spans="1:17" ht="15">
      <c r="A35" s="23" t="s">
        <v>65</v>
      </c>
      <c r="B35" s="24" t="s">
        <v>62</v>
      </c>
      <c r="C35" s="21">
        <v>0.69</v>
      </c>
      <c r="D35" s="21">
        <v>1.48</v>
      </c>
      <c r="E35" s="21">
        <v>0.99</v>
      </c>
      <c r="F35" s="21">
        <v>1.18</v>
      </c>
      <c r="G35" s="20">
        <v>1.89</v>
      </c>
      <c r="H35" s="21">
        <v>0.89</v>
      </c>
      <c r="I35" s="21">
        <v>0.69</v>
      </c>
      <c r="J35" s="21">
        <v>0.99</v>
      </c>
      <c r="K35" s="51">
        <v>0.79</v>
      </c>
      <c r="L35" s="51">
        <v>1.39</v>
      </c>
      <c r="M35" s="51">
        <v>1.35</v>
      </c>
      <c r="N35" s="52">
        <v>0.99</v>
      </c>
      <c r="O35" s="29">
        <f>SMALL(C35:N35,1)</f>
        <v>0.69</v>
      </c>
      <c r="P35" s="29">
        <f>LARGE(C35:N35,1)</f>
        <v>1.89</v>
      </c>
      <c r="Q35" s="54">
        <f t="shared" si="2"/>
        <v>1.7391304347826089</v>
      </c>
    </row>
    <row r="36" spans="1:17" ht="18">
      <c r="A36" s="25" t="s">
        <v>66</v>
      </c>
      <c r="B36" s="26"/>
      <c r="C36" s="27">
        <f>SUM(C5:C35)</f>
        <v>140.07999999999998</v>
      </c>
      <c r="D36" s="27">
        <f aca="true" t="shared" si="3" ref="D36:N36">SUM(D5:D35)</f>
        <v>158.33</v>
      </c>
      <c r="E36" s="27">
        <f t="shared" si="3"/>
        <v>129.74000000000007</v>
      </c>
      <c r="F36" s="27">
        <f t="shared" si="3"/>
        <v>145.10000000000002</v>
      </c>
      <c r="G36" s="28">
        <f t="shared" si="3"/>
        <v>137.74000000000004</v>
      </c>
      <c r="H36" s="28">
        <f t="shared" si="3"/>
        <v>156.35999999999999</v>
      </c>
      <c r="I36" s="28">
        <f t="shared" si="3"/>
        <v>138.30999999999997</v>
      </c>
      <c r="J36" s="28">
        <f t="shared" si="3"/>
        <v>167.05000000000004</v>
      </c>
      <c r="K36" s="28">
        <f t="shared" si="3"/>
        <v>142.45</v>
      </c>
      <c r="L36" s="28">
        <f t="shared" si="3"/>
        <v>164.91000000000003</v>
      </c>
      <c r="M36" s="28">
        <f t="shared" si="3"/>
        <v>150.73</v>
      </c>
      <c r="N36" s="28">
        <f t="shared" si="3"/>
        <v>152.42</v>
      </c>
      <c r="O36" s="40"/>
      <c r="P36" s="40"/>
      <c r="Q36" s="54"/>
    </row>
    <row r="37" spans="1:8" ht="23.25">
      <c r="A37" s="77"/>
      <c r="B37" s="77"/>
      <c r="C37" s="77"/>
      <c r="D37" s="77"/>
      <c r="E37" s="77"/>
      <c r="F37" s="77"/>
      <c r="H37" s="29"/>
    </row>
    <row r="38" spans="1:8" ht="25.5" customHeight="1">
      <c r="A38" s="30" t="s">
        <v>67</v>
      </c>
      <c r="H38" s="29"/>
    </row>
    <row r="39" spans="1:8" ht="15">
      <c r="A39" t="s">
        <v>68</v>
      </c>
      <c r="H39" s="29"/>
    </row>
    <row r="41" spans="1:10" ht="15">
      <c r="A41" s="31" t="s">
        <v>69</v>
      </c>
      <c r="B41" s="31"/>
      <c r="C41" s="31"/>
      <c r="D41" s="31"/>
      <c r="E41" s="31"/>
      <c r="F41" s="31"/>
      <c r="G41" s="32"/>
      <c r="J41" s="41"/>
    </row>
    <row r="42" spans="1:6" ht="15">
      <c r="A42" s="33" t="s">
        <v>70</v>
      </c>
      <c r="B42" s="34"/>
      <c r="C42" s="35"/>
      <c r="D42" s="35"/>
      <c r="E42" s="31"/>
      <c r="F42" s="35"/>
    </row>
    <row r="43" spans="1:6" ht="15">
      <c r="A43" s="33" t="s">
        <v>71</v>
      </c>
      <c r="B43" s="34"/>
      <c r="C43" s="35"/>
      <c r="D43" s="35"/>
      <c r="E43" s="31"/>
      <c r="F43" s="35"/>
    </row>
    <row r="44" spans="1:6" ht="15">
      <c r="A44" s="63" t="s">
        <v>72</v>
      </c>
      <c r="B44" s="63"/>
      <c r="C44" s="63"/>
      <c r="D44" s="63"/>
      <c r="E44" s="63"/>
      <c r="F44" s="63"/>
    </row>
    <row r="45" spans="1:6" ht="15">
      <c r="A45" s="31" t="s">
        <v>73</v>
      </c>
      <c r="B45" s="34"/>
      <c r="C45" s="35"/>
      <c r="D45" s="35"/>
      <c r="E45" s="35"/>
      <c r="F45" s="35"/>
    </row>
    <row r="46" spans="1:6" ht="15">
      <c r="A46" s="31" t="s">
        <v>74</v>
      </c>
      <c r="B46" s="34"/>
      <c r="C46" s="35"/>
      <c r="D46" s="35"/>
      <c r="E46" s="35"/>
      <c r="F46" s="35"/>
    </row>
    <row r="47" spans="1:6" ht="15">
      <c r="A47" s="31" t="s">
        <v>75</v>
      </c>
      <c r="B47" s="34"/>
      <c r="C47" s="35"/>
      <c r="D47" s="35"/>
      <c r="E47" s="35"/>
      <c r="F47" s="35"/>
    </row>
    <row r="48" spans="1:6" ht="15">
      <c r="A48" s="31" t="s">
        <v>76</v>
      </c>
      <c r="B48" s="34"/>
      <c r="C48" s="35"/>
      <c r="D48" s="35"/>
      <c r="E48" s="35"/>
      <c r="F48" s="35"/>
    </row>
    <row r="49" spans="1:6" ht="15">
      <c r="A49" s="31" t="s">
        <v>77</v>
      </c>
      <c r="B49" s="34"/>
      <c r="C49" s="35"/>
      <c r="D49" s="35"/>
      <c r="E49" s="35"/>
      <c r="F49" s="35"/>
    </row>
    <row r="50" spans="1:6" ht="15">
      <c r="A50" s="31" t="s">
        <v>78</v>
      </c>
      <c r="B50" s="34"/>
      <c r="C50" s="35"/>
      <c r="D50" s="35"/>
      <c r="E50" s="35"/>
      <c r="F50" s="35"/>
    </row>
    <row r="51" spans="1:6" ht="15">
      <c r="A51" s="36" t="s">
        <v>79</v>
      </c>
      <c r="B51" s="37"/>
      <c r="C51" s="35"/>
      <c r="D51" s="35"/>
      <c r="E51" s="35"/>
      <c r="F51" s="35"/>
    </row>
    <row r="52" spans="1:6" ht="15">
      <c r="A52" s="31" t="s">
        <v>80</v>
      </c>
      <c r="B52" s="37"/>
      <c r="C52" s="35"/>
      <c r="D52" s="35"/>
      <c r="E52" s="35"/>
      <c r="F52" s="35"/>
    </row>
    <row r="53" spans="1:6" ht="15">
      <c r="A53" s="36"/>
      <c r="B53" s="37"/>
      <c r="C53" s="35"/>
      <c r="D53" s="35"/>
      <c r="E53" s="35"/>
      <c r="F53" s="35"/>
    </row>
    <row r="54" spans="1:6" ht="15">
      <c r="A54" s="38"/>
      <c r="B54" s="39"/>
      <c r="C54" s="40"/>
      <c r="D54" s="40"/>
      <c r="E54" s="40"/>
      <c r="F54" s="40"/>
    </row>
    <row r="55" spans="1:6" ht="15">
      <c r="A55" s="41"/>
      <c r="B55" s="42"/>
      <c r="C55" s="40"/>
      <c r="D55" s="40"/>
      <c r="E55" s="40"/>
      <c r="F55" s="40"/>
    </row>
    <row r="56" spans="1:6" ht="15">
      <c r="A56" s="41"/>
      <c r="B56" s="42"/>
      <c r="C56" s="40"/>
      <c r="D56" s="40"/>
      <c r="E56" s="40"/>
      <c r="F56" s="40"/>
    </row>
    <row r="57" spans="1:6" ht="15">
      <c r="A57" s="38"/>
      <c r="B57" s="39"/>
      <c r="C57" s="40"/>
      <c r="D57" s="40"/>
      <c r="E57" s="40"/>
      <c r="F57" s="40"/>
    </row>
    <row r="58" spans="1:6" ht="15">
      <c r="A58" s="38"/>
      <c r="B58" s="39"/>
      <c r="C58" s="40"/>
      <c r="D58" s="40"/>
      <c r="E58" s="40"/>
      <c r="F58" s="40"/>
    </row>
    <row r="59" spans="1:6" ht="15">
      <c r="A59" s="38"/>
      <c r="B59" s="39"/>
      <c r="C59" s="40"/>
      <c r="D59" s="40"/>
      <c r="E59" s="40"/>
      <c r="F59" s="40"/>
    </row>
    <row r="60" spans="1:6" ht="15">
      <c r="A60" s="38"/>
      <c r="B60" s="39"/>
      <c r="C60" s="40"/>
      <c r="D60" s="40"/>
      <c r="E60" s="40"/>
      <c r="F60" s="40"/>
    </row>
    <row r="61" spans="1:6" ht="15">
      <c r="A61" s="38"/>
      <c r="B61" s="39"/>
      <c r="C61" s="40"/>
      <c r="D61" s="40"/>
      <c r="E61" s="40"/>
      <c r="F61" s="40"/>
    </row>
    <row r="62" spans="1:6" ht="15">
      <c r="A62" s="38"/>
      <c r="B62" s="39"/>
      <c r="C62" s="40"/>
      <c r="D62" s="40"/>
      <c r="E62" s="40"/>
      <c r="F62" s="40"/>
    </row>
    <row r="63" spans="1:6" ht="15">
      <c r="A63" s="38"/>
      <c r="B63" s="39"/>
      <c r="C63" s="40"/>
      <c r="D63" s="40"/>
      <c r="E63" s="40"/>
      <c r="F63" s="40"/>
    </row>
    <row r="64" spans="1:6" ht="15">
      <c r="A64" s="43"/>
      <c r="B64" s="43"/>
      <c r="C64" s="40"/>
      <c r="D64" s="40"/>
      <c r="E64" s="40"/>
      <c r="F64" s="40"/>
    </row>
    <row r="65" spans="1:6" ht="15">
      <c r="A65" s="41"/>
      <c r="B65" s="42"/>
      <c r="C65" s="40"/>
      <c r="D65" s="40"/>
      <c r="E65" s="40"/>
      <c r="F65" s="40"/>
    </row>
    <row r="66" spans="1:6" ht="15">
      <c r="A66" s="41"/>
      <c r="B66" s="42"/>
      <c r="C66" s="40"/>
      <c r="D66" s="40"/>
      <c r="E66" s="40"/>
      <c r="F66" s="40"/>
    </row>
    <row r="67" spans="1:6" ht="15">
      <c r="A67" s="41"/>
      <c r="B67" s="42"/>
      <c r="C67" s="40"/>
      <c r="D67" s="40"/>
      <c r="E67" s="40"/>
      <c r="F67" s="40"/>
    </row>
    <row r="68" spans="1:6" ht="15">
      <c r="A68" s="41"/>
      <c r="B68" s="42"/>
      <c r="C68" s="40"/>
      <c r="D68" s="40"/>
      <c r="E68" s="40"/>
      <c r="F68" s="40"/>
    </row>
    <row r="69" spans="1:6" ht="15">
      <c r="A69" s="43"/>
      <c r="B69" s="43"/>
      <c r="C69" s="40"/>
      <c r="D69" s="40"/>
      <c r="E69" s="40"/>
      <c r="F69" s="40"/>
    </row>
    <row r="70" spans="1:6" ht="15">
      <c r="A70" s="41"/>
      <c r="B70" s="42"/>
      <c r="C70" s="40"/>
      <c r="D70" s="40"/>
      <c r="E70" s="40"/>
      <c r="F70" s="40"/>
    </row>
    <row r="71" spans="1:6" ht="15">
      <c r="A71" s="41"/>
      <c r="B71" s="42"/>
      <c r="C71" s="40"/>
      <c r="D71" s="40"/>
      <c r="E71" s="40"/>
      <c r="F71" s="40"/>
    </row>
    <row r="72" spans="1:6" ht="15">
      <c r="A72" s="41"/>
      <c r="B72" s="42"/>
      <c r="C72" s="40"/>
      <c r="D72" s="40"/>
      <c r="E72" s="40"/>
      <c r="F72" s="40"/>
    </row>
    <row r="73" spans="1:6" ht="18">
      <c r="A73" s="55"/>
      <c r="B73" s="26"/>
      <c r="C73" s="26"/>
      <c r="D73" s="26"/>
      <c r="E73" s="26"/>
      <c r="F73" s="26"/>
    </row>
    <row r="74" spans="1:6" ht="23.25">
      <c r="A74" s="56"/>
      <c r="B74" s="42"/>
      <c r="C74" s="42"/>
      <c r="D74" s="42"/>
      <c r="E74" s="42"/>
      <c r="F74" s="42"/>
    </row>
    <row r="75" spans="1:6" ht="26.25" customHeight="1">
      <c r="A75" s="64"/>
      <c r="B75" s="64"/>
      <c r="C75" s="64"/>
      <c r="D75" s="64"/>
      <c r="E75" s="64"/>
      <c r="F75" s="64"/>
    </row>
    <row r="76" spans="1:6" ht="15">
      <c r="A76" s="65"/>
      <c r="B76" s="65"/>
      <c r="C76" s="43"/>
      <c r="D76" s="40"/>
      <c r="E76" s="40"/>
      <c r="F76" s="40"/>
    </row>
    <row r="77" spans="1:6" ht="15">
      <c r="A77" s="41"/>
      <c r="B77" s="43"/>
      <c r="C77" s="42"/>
      <c r="D77" s="40"/>
      <c r="E77" s="40"/>
      <c r="F77" s="40"/>
    </row>
    <row r="78" spans="1:6" ht="15">
      <c r="A78" s="41"/>
      <c r="B78" s="42"/>
      <c r="C78" s="42"/>
      <c r="D78" s="40"/>
      <c r="E78" s="40"/>
      <c r="F78" s="40"/>
    </row>
    <row r="79" spans="1:6" ht="15">
      <c r="A79" s="32"/>
      <c r="B79" s="43"/>
      <c r="C79" s="43"/>
      <c r="D79" s="40"/>
      <c r="E79" s="40"/>
      <c r="F79" s="40"/>
    </row>
    <row r="80" spans="1:6" ht="15">
      <c r="A80" s="41"/>
      <c r="B80" s="42"/>
      <c r="C80" s="57"/>
      <c r="D80" s="40"/>
      <c r="E80" s="40"/>
      <c r="F80" s="40"/>
    </row>
    <row r="81" spans="1:6" ht="15">
      <c r="A81" s="41"/>
      <c r="B81" s="42"/>
      <c r="C81" s="57"/>
      <c r="D81" s="40"/>
      <c r="E81" s="40"/>
      <c r="F81" s="40"/>
    </row>
    <row r="82" spans="1:6" ht="15">
      <c r="A82" s="41"/>
      <c r="B82" s="42"/>
      <c r="C82" s="57"/>
      <c r="D82" s="40"/>
      <c r="E82" s="40"/>
      <c r="F82" s="40"/>
    </row>
    <row r="83" spans="1:6" ht="15">
      <c r="A83" s="41"/>
      <c r="B83" s="42"/>
      <c r="C83" s="57"/>
      <c r="D83" s="40"/>
      <c r="E83" s="40"/>
      <c r="F83" s="40"/>
    </row>
    <row r="84" spans="1:6" ht="15">
      <c r="A84" s="41"/>
      <c r="B84" s="42"/>
      <c r="C84" s="57"/>
      <c r="D84" s="40"/>
      <c r="E84" s="40"/>
      <c r="F84" s="40"/>
    </row>
    <row r="85" spans="1:6" ht="15">
      <c r="A85" s="41"/>
      <c r="B85" s="42"/>
      <c r="C85" s="57"/>
      <c r="D85" s="40"/>
      <c r="E85" s="40"/>
      <c r="F85" s="40"/>
    </row>
    <row r="86" spans="1:6" ht="15">
      <c r="A86" s="41"/>
      <c r="B86" s="42"/>
      <c r="C86" s="57"/>
      <c r="D86" s="40"/>
      <c r="E86" s="40"/>
      <c r="F86" s="40"/>
    </row>
    <row r="87" spans="1:6" ht="15">
      <c r="A87" s="41"/>
      <c r="B87" s="42"/>
      <c r="C87" s="57"/>
      <c r="D87" s="40"/>
      <c r="E87" s="40"/>
      <c r="F87" s="40"/>
    </row>
    <row r="88" spans="1:6" ht="15">
      <c r="A88" s="38"/>
      <c r="B88" s="39"/>
      <c r="C88" s="57"/>
      <c r="D88" s="40"/>
      <c r="E88" s="40"/>
      <c r="F88" s="40"/>
    </row>
    <row r="89" spans="1:6" ht="15">
      <c r="A89" s="41"/>
      <c r="B89" s="39"/>
      <c r="C89" s="57"/>
      <c r="D89" s="40"/>
      <c r="E89" s="40"/>
      <c r="F89" s="40"/>
    </row>
    <row r="90" spans="1:6" ht="15">
      <c r="A90" s="38"/>
      <c r="B90" s="39"/>
      <c r="C90" s="57"/>
      <c r="D90" s="40"/>
      <c r="E90" s="40"/>
      <c r="F90" s="40"/>
    </row>
    <row r="91" spans="1:6" ht="15">
      <c r="A91" s="38"/>
      <c r="B91" s="39"/>
      <c r="C91" s="57"/>
      <c r="D91" s="40"/>
      <c r="E91" s="40"/>
      <c r="F91" s="40"/>
    </row>
    <row r="92" spans="1:6" ht="15">
      <c r="A92" s="41"/>
      <c r="B92" s="42"/>
      <c r="C92" s="57"/>
      <c r="D92" s="40"/>
      <c r="E92" s="40"/>
      <c r="F92" s="40"/>
    </row>
    <row r="93" spans="1:6" ht="15">
      <c r="A93" s="41"/>
      <c r="B93" s="42"/>
      <c r="C93" s="57"/>
      <c r="D93" s="40"/>
      <c r="E93" s="40"/>
      <c r="F93" s="40"/>
    </row>
    <row r="94" spans="1:6" ht="15">
      <c r="A94" s="38"/>
      <c r="B94" s="39"/>
      <c r="C94" s="57"/>
      <c r="D94" s="40"/>
      <c r="E94" s="40"/>
      <c r="F94" s="40"/>
    </row>
    <row r="95" spans="1:6" ht="15">
      <c r="A95" s="38"/>
      <c r="B95" s="39"/>
      <c r="C95" s="57"/>
      <c r="D95" s="40"/>
      <c r="E95" s="40"/>
      <c r="F95" s="40"/>
    </row>
    <row r="96" spans="1:6" ht="15">
      <c r="A96" s="38"/>
      <c r="B96" s="39"/>
      <c r="C96" s="57"/>
      <c r="D96" s="40"/>
      <c r="E96" s="40"/>
      <c r="F96" s="40"/>
    </row>
    <row r="97" spans="1:6" ht="15">
      <c r="A97" s="38"/>
      <c r="B97" s="39"/>
      <c r="C97" s="57"/>
      <c r="D97" s="40"/>
      <c r="E97" s="40"/>
      <c r="F97" s="40"/>
    </row>
    <row r="98" spans="1:6" ht="15">
      <c r="A98" s="38"/>
      <c r="B98" s="39"/>
      <c r="C98" s="57"/>
      <c r="D98" s="40"/>
      <c r="E98" s="40"/>
      <c r="F98" s="40"/>
    </row>
    <row r="99" spans="1:6" ht="15">
      <c r="A99" s="38"/>
      <c r="B99" s="39"/>
      <c r="C99" s="57"/>
      <c r="D99" s="40"/>
      <c r="E99" s="40"/>
      <c r="F99" s="40"/>
    </row>
    <row r="100" spans="1:6" ht="15">
      <c r="A100" s="38"/>
      <c r="B100" s="39"/>
      <c r="C100" s="57"/>
      <c r="D100" s="40"/>
      <c r="E100" s="40"/>
      <c r="F100" s="40"/>
    </row>
    <row r="101" spans="1:6" ht="15">
      <c r="A101" s="43"/>
      <c r="B101" s="43"/>
      <c r="C101" s="43"/>
      <c r="D101" s="40"/>
      <c r="E101" s="40"/>
      <c r="F101" s="40"/>
    </row>
    <row r="102" spans="1:6" ht="15">
      <c r="A102" s="41"/>
      <c r="B102" s="42"/>
      <c r="C102" s="57"/>
      <c r="D102" s="40"/>
      <c r="E102" s="40"/>
      <c r="F102" s="40"/>
    </row>
    <row r="103" spans="1:6" ht="15">
      <c r="A103" s="41"/>
      <c r="B103" s="42"/>
      <c r="C103" s="57"/>
      <c r="D103" s="40"/>
      <c r="E103" s="40"/>
      <c r="F103" s="40"/>
    </row>
    <row r="104" spans="1:6" ht="15">
      <c r="A104" s="41"/>
      <c r="B104" s="42"/>
      <c r="C104" s="57"/>
      <c r="D104" s="40"/>
      <c r="E104" s="40"/>
      <c r="F104" s="40"/>
    </row>
    <row r="105" spans="1:6" ht="15">
      <c r="A105" s="41"/>
      <c r="B105" s="42"/>
      <c r="C105" s="57"/>
      <c r="D105" s="40"/>
      <c r="E105" s="40"/>
      <c r="F105" s="40"/>
    </row>
    <row r="106" spans="1:6" ht="15">
      <c r="A106" s="43"/>
      <c r="B106" s="43"/>
      <c r="C106" s="43"/>
      <c r="D106" s="40"/>
      <c r="E106" s="40"/>
      <c r="F106" s="40"/>
    </row>
    <row r="107" spans="1:6" ht="15">
      <c r="A107" s="41"/>
      <c r="B107" s="42"/>
      <c r="C107" s="57"/>
      <c r="D107" s="40"/>
      <c r="E107" s="40"/>
      <c r="F107" s="40"/>
    </row>
    <row r="108" spans="1:6" ht="15">
      <c r="A108" s="41"/>
      <c r="B108" s="42"/>
      <c r="C108" s="57"/>
      <c r="D108" s="40"/>
      <c r="E108" s="40"/>
      <c r="F108" s="40"/>
    </row>
    <row r="109" spans="1:6" ht="15">
      <c r="A109" s="41"/>
      <c r="B109" s="42"/>
      <c r="C109" s="57"/>
      <c r="D109" s="40"/>
      <c r="E109" s="40"/>
      <c r="F109" s="40"/>
    </row>
    <row r="110" spans="1:6" ht="18">
      <c r="A110" s="58"/>
      <c r="B110" s="59"/>
      <c r="C110" s="59"/>
      <c r="D110" s="26"/>
      <c r="E110" s="26"/>
      <c r="F110" s="26"/>
    </row>
    <row r="111" spans="1:6" ht="15">
      <c r="A111" s="60"/>
      <c r="B111" s="61"/>
      <c r="C111" s="61"/>
      <c r="D111" s="61"/>
      <c r="E111" s="62"/>
      <c r="F111" s="62"/>
    </row>
  </sheetData>
  <sheetProtection/>
  <mergeCells count="9">
    <mergeCell ref="A44:F44"/>
    <mergeCell ref="A75:F75"/>
    <mergeCell ref="A76:B76"/>
    <mergeCell ref="A1:N1"/>
    <mergeCell ref="A2:N2"/>
    <mergeCell ref="A3:B3"/>
    <mergeCell ref="A27:N27"/>
    <mergeCell ref="A32:N32"/>
    <mergeCell ref="A37:F37"/>
  </mergeCells>
  <printOptions/>
  <pageMargins left="0.5118110236220472" right="0.31496062992125984" top="0.3937007874015748" bottom="0.1968503937007874" header="0.15748031496062992" footer="0.1968503937007874"/>
  <pageSetup fitToHeight="2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2020-01-07T14:05:59Z</cp:lastPrinted>
  <dcterms:created xsi:type="dcterms:W3CDTF">2012-05-08T13:15:19Z</dcterms:created>
  <dcterms:modified xsi:type="dcterms:W3CDTF">2020-05-05T15:17:39Z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1046-11.2.0.9281</vt:lpwstr>
  </property>
</Properties>
</file>